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'Приложение_источники'!$11:$13</definedName>
    <definedName name="_xlnm.Print_Area" localSheetId="0">'Приложение_источники'!$A$1:$F$29</definedName>
  </definedNames>
  <calcPr fullCalcOnLoad="1"/>
</workbook>
</file>

<file path=xl/sharedStrings.xml><?xml version="1.0" encoding="utf-8"?>
<sst xmlns="http://schemas.openxmlformats.org/spreadsheetml/2006/main" count="52" uniqueCount="52">
  <si>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</si>
  <si>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</si>
  <si>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</si>
  <si>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</si>
  <si>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</si>
  <si>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</si>
  <si>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</si>
  <si>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</si>
  <si>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</si>
  <si>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</si>
  <si>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</si>
  <si>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</si>
  <si>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>Приложение 1</t>
  </si>
  <si>
    <t>(руб.)</t>
  </si>
  <si>
    <t>910 01 05 00 00 00 0000 000</t>
  </si>
  <si>
    <t>910 01 05 00 00 00 0000 500</t>
  </si>
  <si>
    <t>910 01 05 02 00 00 0000 500</t>
  </si>
  <si>
    <t>910 01 05 02 01 00 0000 510</t>
  </si>
  <si>
    <t>910 01 05 00 00 00 0000 600</t>
  </si>
  <si>
    <t>910 01 05 02 00 00 0000 600</t>
  </si>
  <si>
    <t>910 01 05 02 01 00 0000 610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</si>
  <si>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</si>
  <si>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 xml:space="preserve">план </t>
  </si>
  <si>
    <t xml:space="preserve">исполнение </t>
  </si>
  <si>
    <t>% исполнения</t>
  </si>
  <si>
    <t>910 01 05 02 01 05 0000 510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</si>
  <si>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</si>
  <si>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</si>
  <si>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910 01 05 02 01 05 0000 610</t>
  </si>
  <si>
    <t>910 01 03 00 00 00 0000 000</t>
  </si>
  <si>
    <t xml:space="preserve">Бюджетные кредиты от других бюджетов бюджетной системы Российской Федерации
</t>
  </si>
  <si>
    <t>910 01 03 01 00 00 0000 000</t>
  </si>
  <si>
    <t xml:space="preserve">Бюджетные кредиты от других бюджетов бюджетной системы Российской Федерации в валюте Российской Федерации
</t>
  </si>
  <si>
    <t>910 01 03 01 00 00 0000 700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</si>
  <si>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</si>
  <si>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910 01 03 01 00 05 0000 710</t>
  </si>
  <si>
    <t xml:space="preserve">Получение кредитов от других бюджетов бюджетной системы Российской Федерации бюджетами муниципальных районов в валюте Российской Федерации
</t>
  </si>
  <si>
    <t>Источники внутреннего финансирования дефицита районного бюджета в 2022 году</t>
  </si>
  <si>
    <t>к Решению  Дзержинского районого Совета депутатов  «Об исполнении районного бюджета за 2022 год»</t>
  </si>
  <si>
    <t>№      Р от __. __. 2023 г.</t>
  </si>
  <si>
    <t>910 01 06 05 00 00 0000 000</t>
  </si>
  <si>
    <t>Бюджетные кредиты, предоставленные внутри страны  в валюте Российской Федерации</t>
  </si>
  <si>
    <t>910 01 06 05 00 00 0000 600</t>
  </si>
  <si>
    <t>Возврат бюджетных кредитов, предоставленных внутри страны  в валюте Российской Федерации</t>
  </si>
  <si>
    <t>910 01 06 05 01 00 0000 600</t>
  </si>
  <si>
    <t>Возврат бюджетных кредитов, предоставленных юридическими лицами  в валюте Российской Федерации</t>
  </si>
  <si>
    <t>910 01 06 05 01 05 0000 640</t>
  </si>
  <si>
    <t>Возврат бюджетных кредитов, предоставленных юридическими лицами из бюджетов муниципальных районов в валюте Российской Федерации</t>
  </si>
  <si>
    <t>910 01 03 01 00 00 0000 800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</si>
  <si>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</si>
  <si>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>910 01 03 01 00 05 0000 810</t>
  </si>
  <si>
    <t xml:space="preserve">Погашение бюджетами муниципальных районов кредитов от других бюджетов бюджетной системы Российской Федерации в валюте Российской Федерации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</si>
</sst>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3" fillId="0" borderId="0" xfId="0" applyNumberFormat="1" applyFont="1" applyFill="1" applyAlignment="1">
      <alignment horizontal="center" wrapText="1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Alignment="1">
      <alignment horizontal="center" wrapText="1"/>
    </xf>
    <xf numFmtId="172" fontId="2" fillId="0" borderId="0" xfId="0" applyNumberFormat="1" applyFont="1" applyFill="1" applyBorder="1" applyAlignment="1">
      <alignment horizontal="right" shrinkToFi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4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49" fontId="2" fillId="0" borderId="10" xfId="0" applyNumberFormat="1" applyFont="1" applyFill="1" applyBorder="1" applyAlignment="1">
      <alignment horizontal="left" vertical="top" wrapText="1" shrinkToFit="1"/>
    </xf>
    <xf numFmtId="4" fontId="2" fillId="0" borderId="10" xfId="0" applyNumberFormat="1" applyFont="1" applyFill="1" applyBorder="1" applyAlignment="1">
      <alignment horizontal="right" wrapText="1" shrinkToFit="1"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left" wrapText="1"/>
    </xf>
    <xf numFmtId="172" fontId="5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172" fontId="2" fillId="0" borderId="10" xfId="0" applyNumberFormat="1" applyFont="1" applyFill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tabSelected="1" zoomScale="80" zoomScaleNormal="80" zoomScaleSheetLayoutView="75" zoomScalePageLayoutView="0" workbookViewId="0" topLeftCell="A1">
      <selection activeCell="G6" sqref="G6"/>
    </sheetView>
  </sheetViews>
  <sheetFormatPr defaultColWidth="9.00390625" defaultRowHeight="12.75"/>
  <cols>
    <col min="1" max="1" width="6.00390625" style="7" customWidth="1"/>
    <col min="2" max="2" width="35.375" style="8" customWidth="1"/>
    <col min="3" max="3" width="93.75390625" style="1" customWidth="1"/>
    <col min="4" max="4" width="20.125" style="9" customWidth="1"/>
    <col min="5" max="5" width="20.625" style="1" customWidth="1"/>
    <col min="6" max="6" width="19.00390625" style="1" customWidth="1"/>
    <col min="7" max="16384" width="9.125" style="1" customWidth="1"/>
  </cols>
  <sheetData>
    <row r="2" spans="5:6" ht="15.75">
      <c r="E2" s="26" t="s">
        <v>12</v>
      </c>
      <c r="F2" s="26"/>
    </row>
    <row r="3" spans="5:6" ht="52.5" customHeight="1">
      <c r="E3" s="26" t="s">
        <v>38</v>
      </c>
      <c r="F3" s="26"/>
    </row>
    <row r="4" spans="5:6" ht="15.75" customHeight="1">
      <c r="E4" s="26" t="s">
        <v>39</v>
      </c>
      <c r="F4" s="26"/>
    </row>
    <row r="6" spans="4:6" ht="15.75">
      <c r="D6" s="1"/>
      <c r="E6" s="21"/>
      <c r="F6" s="21"/>
    </row>
    <row r="7" spans="5:6" ht="21.75" customHeight="1">
      <c r="E7" s="19"/>
      <c r="F7" s="19"/>
    </row>
    <row r="8" spans="1:6" ht="16.5" customHeight="1">
      <c r="A8" s="27" t="s">
        <v>37</v>
      </c>
      <c r="B8" s="27"/>
      <c r="C8" s="27"/>
      <c r="D8" s="27"/>
      <c r="E8" s="27"/>
      <c r="F8" s="27"/>
    </row>
    <row r="9" spans="1:4" ht="15.75">
      <c r="A9" s="12"/>
      <c r="B9" s="12"/>
      <c r="C9" s="12"/>
      <c r="D9" s="12"/>
    </row>
    <row r="10" spans="1:6" s="2" customFormat="1" ht="15.75">
      <c r="A10" s="6"/>
      <c r="B10" s="10"/>
      <c r="C10" s="10"/>
      <c r="F10" s="17" t="s">
        <v>13</v>
      </c>
    </row>
    <row r="11" spans="1:6" s="11" customFormat="1" ht="28.5" customHeight="1">
      <c r="A11" s="31" t="s">
        <v>9</v>
      </c>
      <c r="B11" s="29" t="s">
        <v>0</v>
      </c>
      <c r="C11" s="29" t="s">
        <v>21</v>
      </c>
      <c r="D11" s="33" t="s">
        <v>22</v>
      </c>
      <c r="E11" s="25" t="s">
        <v>23</v>
      </c>
      <c r="F11" s="25" t="s">
        <v>24</v>
      </c>
    </row>
    <row r="12" spans="1:6" s="11" customFormat="1" ht="16.5" customHeight="1">
      <c r="A12" s="32"/>
      <c r="B12" s="30"/>
      <c r="C12" s="30"/>
      <c r="D12" s="33"/>
      <c r="E12" s="25"/>
      <c r="F12" s="25"/>
    </row>
    <row r="13" spans="1:6" s="2" customFormat="1" ht="16.5" customHeight="1">
      <c r="A13" s="3"/>
      <c r="B13" s="4" t="s">
        <v>6</v>
      </c>
      <c r="C13" s="4" t="s">
        <v>7</v>
      </c>
      <c r="D13" s="5">
        <v>3</v>
      </c>
      <c r="E13" s="5">
        <v>4</v>
      </c>
      <c r="F13" s="5">
        <v>5</v>
      </c>
    </row>
    <row r="14" spans="1:6" s="2" customFormat="1" ht="20.25" customHeight="1">
      <c r="A14" s="3">
        <v>1</v>
      </c>
      <c r="B14" s="15" t="s">
        <v>29</v>
      </c>
      <c r="C14" s="22" t="s">
        <v>30</v>
      </c>
      <c r="D14" s="23">
        <f>D15</f>
        <v>1490710</v>
      </c>
      <c r="E14" s="23">
        <f>E15</f>
        <v>1490700</v>
      </c>
      <c r="F14" s="20">
        <f aca="true" t="shared" si="0" ref="F14:F19">SUM(E14/D14)*100</f>
        <v>99.99932917871351</v>
      </c>
    </row>
    <row r="15" spans="1:6" s="2" customFormat="1" ht="36" customHeight="1">
      <c r="A15" s="3">
        <v>2</v>
      </c>
      <c r="B15" s="15" t="s">
        <v>31</v>
      </c>
      <c r="C15" s="22" t="s">
        <v>32</v>
      </c>
      <c r="D15" s="23">
        <f>D16-D18</f>
        <v>1490710</v>
      </c>
      <c r="E15" s="23">
        <f>E16-E18</f>
        <v>1490700</v>
      </c>
      <c r="F15" s="20">
        <f t="shared" si="0"/>
        <v>99.99932917871351</v>
      </c>
    </row>
    <row r="16" spans="1:6" s="2" customFormat="1" ht="36" customHeight="1">
      <c r="A16" s="3">
        <v>3</v>
      </c>
      <c r="B16" s="15" t="s">
        <v>33</v>
      </c>
      <c r="C16" s="22" t="s">
        <v>34</v>
      </c>
      <c r="D16" s="23">
        <f>D17</f>
        <v>4545010</v>
      </c>
      <c r="E16" s="23">
        <f>E17</f>
        <v>4545000</v>
      </c>
      <c r="F16" s="20">
        <f t="shared" si="0"/>
        <v>99.9997799784819</v>
      </c>
    </row>
    <row r="17" spans="1:6" s="2" customFormat="1" ht="36" customHeight="1">
      <c r="A17" s="3">
        <v>4</v>
      </c>
      <c r="B17" s="15" t="s">
        <v>35</v>
      </c>
      <c r="C17" s="22" t="s">
        <v>36</v>
      </c>
      <c r="D17" s="23">
        <v>4545010</v>
      </c>
      <c r="E17" s="23">
        <v>4545000</v>
      </c>
      <c r="F17" s="20">
        <f t="shared" si="0"/>
        <v>99.9997799784819</v>
      </c>
    </row>
    <row r="18" spans="1:6" s="2" customFormat="1" ht="36" customHeight="1">
      <c r="A18" s="3"/>
      <c r="B18" s="15" t="s">
        <v>48</v>
      </c>
      <c r="C18" s="22" t="s">
        <v>49</v>
      </c>
      <c r="D18" s="23">
        <f>D19</f>
        <v>3054300</v>
      </c>
      <c r="E18" s="23">
        <f>E19</f>
        <v>3054300</v>
      </c>
      <c r="F18" s="20">
        <f t="shared" si="0"/>
        <v>100</v>
      </c>
    </row>
    <row r="19" spans="1:6" s="2" customFormat="1" ht="36" customHeight="1">
      <c r="A19" s="3"/>
      <c r="B19" s="15" t="s">
        <v>50</v>
      </c>
      <c r="C19" s="22" t="s">
        <v>51</v>
      </c>
      <c r="D19" s="23">
        <v>3054300</v>
      </c>
      <c r="E19" s="23">
        <v>3054300</v>
      </c>
      <c r="F19" s="20">
        <f t="shared" si="0"/>
        <v>100</v>
      </c>
    </row>
    <row r="20" spans="1:6" s="14" customFormat="1" ht="19.5" customHeight="1">
      <c r="A20" s="3">
        <v>5</v>
      </c>
      <c r="B20" s="15" t="s">
        <v>40</v>
      </c>
      <c r="C20" s="13" t="s">
        <v>41</v>
      </c>
      <c r="D20" s="23">
        <f>D21</f>
        <v>0</v>
      </c>
      <c r="E20" s="23">
        <f>E21</f>
        <v>4900.3</v>
      </c>
      <c r="F20" s="20">
        <v>0</v>
      </c>
    </row>
    <row r="21" spans="1:6" s="14" customFormat="1" ht="31.5">
      <c r="A21" s="3">
        <v>6</v>
      </c>
      <c r="B21" s="15" t="s">
        <v>42</v>
      </c>
      <c r="C21" s="13" t="s">
        <v>43</v>
      </c>
      <c r="D21" s="20">
        <v>0</v>
      </c>
      <c r="E21" s="20">
        <f>E22</f>
        <v>4900.3</v>
      </c>
      <c r="F21" s="20">
        <v>0</v>
      </c>
    </row>
    <row r="22" spans="1:6" s="14" customFormat="1" ht="31.5">
      <c r="A22" s="3">
        <v>7</v>
      </c>
      <c r="B22" s="15" t="s">
        <v>44</v>
      </c>
      <c r="C22" s="13" t="s">
        <v>45</v>
      </c>
      <c r="D22" s="20">
        <v>0</v>
      </c>
      <c r="E22" s="20">
        <f>E23</f>
        <v>4900.3</v>
      </c>
      <c r="F22" s="20">
        <v>0</v>
      </c>
    </row>
    <row r="23" spans="1:6" s="14" customFormat="1" ht="15.75" customHeight="1">
      <c r="A23" s="3">
        <v>8</v>
      </c>
      <c r="B23" s="15" t="s">
        <v>46</v>
      </c>
      <c r="C23" s="13" t="s">
        <v>47</v>
      </c>
      <c r="D23" s="20">
        <v>0</v>
      </c>
      <c r="E23" s="20">
        <v>4900.3</v>
      </c>
      <c r="F23" s="20">
        <v>0</v>
      </c>
    </row>
    <row r="24" spans="1:6" s="14" customFormat="1" ht="22.5" customHeight="1">
      <c r="A24" s="3">
        <v>9</v>
      </c>
      <c r="B24" s="15" t="s">
        <v>14</v>
      </c>
      <c r="C24" s="13" t="s">
        <v>11</v>
      </c>
      <c r="D24" s="20">
        <f>D25+D29</f>
        <v>17843154.190000057</v>
      </c>
      <c r="E24" s="20">
        <f>E25+E29</f>
        <v>-900646.1599999666</v>
      </c>
      <c r="F24" s="24">
        <f>SUM(E24/D24)*100</f>
        <v>-5.047572589518511</v>
      </c>
    </row>
    <row r="25" spans="1:6" s="14" customFormat="1" ht="15.75">
      <c r="A25" s="3">
        <v>10</v>
      </c>
      <c r="B25" s="15" t="s">
        <v>15</v>
      </c>
      <c r="C25" s="13" t="s">
        <v>1</v>
      </c>
      <c r="D25" s="20">
        <f aca="true" t="shared" si="1" ref="D25:E27">D26</f>
        <v>-860963368.4</v>
      </c>
      <c r="E25" s="20">
        <f t="shared" si="1"/>
        <v>-867114422.05</v>
      </c>
      <c r="F25" s="20">
        <f>SUM(E25/D25)*100</f>
        <v>100.71443848551083</v>
      </c>
    </row>
    <row r="26" spans="1:6" s="14" customFormat="1" ht="15.75">
      <c r="A26" s="3">
        <v>11</v>
      </c>
      <c r="B26" s="15" t="s">
        <v>16</v>
      </c>
      <c r="C26" s="13" t="s">
        <v>2</v>
      </c>
      <c r="D26" s="20">
        <f t="shared" si="1"/>
        <v>-860963368.4</v>
      </c>
      <c r="E26" s="20">
        <f t="shared" si="1"/>
        <v>-867114422.05</v>
      </c>
      <c r="F26" s="20">
        <f aca="true" t="shared" si="2" ref="F26:F31">SUM(E26/D26)*100</f>
        <v>100.71443848551083</v>
      </c>
    </row>
    <row r="27" spans="1:6" s="14" customFormat="1" ht="15.75" customHeight="1">
      <c r="A27" s="3">
        <v>12</v>
      </c>
      <c r="B27" s="15" t="s">
        <v>17</v>
      </c>
      <c r="C27" s="13" t="s">
        <v>10</v>
      </c>
      <c r="D27" s="20">
        <f t="shared" si="1"/>
        <v>-860963368.4</v>
      </c>
      <c r="E27" s="20">
        <f t="shared" si="1"/>
        <v>-867114422.05</v>
      </c>
      <c r="F27" s="20">
        <f t="shared" si="2"/>
        <v>100.71443848551083</v>
      </c>
    </row>
    <row r="28" spans="1:6" s="14" customFormat="1" ht="15.75">
      <c r="A28" s="3">
        <v>13</v>
      </c>
      <c r="B28" s="15" t="s">
        <v>25</v>
      </c>
      <c r="C28" s="13" t="s">
        <v>26</v>
      </c>
      <c r="D28" s="20">
        <v>-860963368.4</v>
      </c>
      <c r="E28" s="20">
        <v>-867114422.05</v>
      </c>
      <c r="F28" s="20">
        <f t="shared" si="2"/>
        <v>100.71443848551083</v>
      </c>
    </row>
    <row r="29" spans="1:6" s="14" customFormat="1" ht="18.75" customHeight="1">
      <c r="A29" s="3">
        <v>14</v>
      </c>
      <c r="B29" s="15" t="s">
        <v>18</v>
      </c>
      <c r="C29" s="13" t="s">
        <v>3</v>
      </c>
      <c r="D29" s="20">
        <f aca="true" t="shared" si="3" ref="D29:E31">D30</f>
        <v>878806522.59</v>
      </c>
      <c r="E29" s="20">
        <f t="shared" si="3"/>
        <v>866213775.89</v>
      </c>
      <c r="F29" s="20">
        <f t="shared" si="2"/>
        <v>98.5670626723517</v>
      </c>
    </row>
    <row r="30" spans="1:6" s="14" customFormat="1" ht="15.75">
      <c r="A30" s="3">
        <v>15</v>
      </c>
      <c r="B30" s="15" t="s">
        <v>19</v>
      </c>
      <c r="C30" s="13" t="s">
        <v>4</v>
      </c>
      <c r="D30" s="20">
        <f t="shared" si="3"/>
        <v>878806522.59</v>
      </c>
      <c r="E30" s="20">
        <f t="shared" si="3"/>
        <v>866213775.89</v>
      </c>
      <c r="F30" s="20">
        <f t="shared" si="2"/>
        <v>98.5670626723517</v>
      </c>
    </row>
    <row r="31" spans="1:6" ht="15.75">
      <c r="A31" s="3">
        <v>16</v>
      </c>
      <c r="B31" s="15" t="s">
        <v>20</v>
      </c>
      <c r="C31" s="13" t="s">
        <v>5</v>
      </c>
      <c r="D31" s="20">
        <f t="shared" si="3"/>
        <v>878806522.59</v>
      </c>
      <c r="E31" s="20">
        <f t="shared" si="3"/>
        <v>866213775.89</v>
      </c>
      <c r="F31" s="20">
        <f t="shared" si="2"/>
        <v>98.5670626723517</v>
      </c>
    </row>
    <row r="32" spans="1:6" ht="21" customHeight="1">
      <c r="A32" s="3">
        <v>17</v>
      </c>
      <c r="B32" s="15" t="s">
        <v>28</v>
      </c>
      <c r="C32" s="13" t="s">
        <v>27</v>
      </c>
      <c r="D32" s="20">
        <v>878806522.59</v>
      </c>
      <c r="E32" s="20">
        <v>866213775.89</v>
      </c>
      <c r="F32" s="20">
        <f>SUM(E32/D32)*100</f>
        <v>98.5670626723517</v>
      </c>
    </row>
    <row r="33" spans="1:6" ht="24" customHeight="1">
      <c r="A33" s="28" t="s">
        <v>8</v>
      </c>
      <c r="B33" s="28"/>
      <c r="C33" s="28"/>
      <c r="D33" s="20">
        <f>D24+D14+D20</f>
        <v>19333864.190000057</v>
      </c>
      <c r="E33" s="20">
        <f>E24+E14+E20</f>
        <v>594954.1400000334</v>
      </c>
      <c r="F33" s="20">
        <f>SUM(E33/D33)*100</f>
        <v>3.077264504153071</v>
      </c>
    </row>
    <row r="34" spans="1:2" ht="15.75">
      <c r="A34" s="18"/>
      <c r="B34" s="18"/>
    </row>
    <row r="35" ht="15.75">
      <c r="D35" s="16"/>
    </row>
  </sheetData>
  <sheetProtection/>
  <mergeCells count="11">
    <mergeCell ref="E11:E12"/>
    <mergeCell ref="F11:F12"/>
    <mergeCell ref="E3:F3"/>
    <mergeCell ref="E4:F4"/>
    <mergeCell ref="E2:F2"/>
    <mergeCell ref="A8:F8"/>
    <mergeCell ref="A33:C33"/>
    <mergeCell ref="C11:C12"/>
    <mergeCell ref="B11:B12"/>
    <mergeCell ref="A11:A12"/>
    <mergeCell ref="D11:D12"/>
  </mergeCells>
  <printOptions/>
  <pageMargins left="0.67" right="0.3937007874015748" top="0.17" bottom="0.16" header="0.18" footer="0.3937007874015748"/>
  <pageSetup firstPageNumber="49" useFirstPageNumber="1" fitToHeight="2" horizontalDpi="600" verticalDpi="600" orientation="landscape" paperSize="9" scale="70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User</cp:lastModifiedBy>
  <cp:lastPrinted>2016-02-18T03:50:52Z</cp:lastPrinted>
  <dcterms:created xsi:type="dcterms:W3CDTF">2004-11-08T07:05:00Z</dcterms:created>
  <dcterms:modified xsi:type="dcterms:W3CDTF">2023-03-16T06:58:21Z</dcterms:modified>
  <cp:category/>
  <cp:version/>
  <cp:contentType/>
  <cp:contentStatus/>
</cp:coreProperties>
</file>